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esktop\24-25 питание\январь\"/>
    </mc:Choice>
  </mc:AlternateContent>
  <xr:revisionPtr revIDLastSave="0" documentId="13_ncr:1_{E5EF5A12-4DF7-4AC5-BE25-C73B61A8A183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196" i="1" l="1"/>
  <c r="J196" i="1"/>
</calcChain>
</file>

<file path=xl/sharedStrings.xml><?xml version="1.0" encoding="utf-8"?>
<sst xmlns="http://schemas.openxmlformats.org/spreadsheetml/2006/main" count="233" uniqueCount="69">
  <si>
    <t>Школа</t>
  </si>
  <si>
    <t>МБОУ «СОШ №1 г.Никольска»</t>
  </si>
  <si>
    <t>Утвердил:</t>
  </si>
  <si>
    <t>должность</t>
  </si>
  <si>
    <t>ООО «Максимум»</t>
  </si>
  <si>
    <t>Типовое примерное меню приготавливаемых блюд</t>
  </si>
  <si>
    <t>фамилия</t>
  </si>
  <si>
    <t xml:space="preserve">Ген. директор Вахруков М.С.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</si>
  <si>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</si>
  <si>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</si>
  <si>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</si>
  <si>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</si>
  <si>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</si>
  <si>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</si>
  <si>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</si>
  <si>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</si>
  <si>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</si>
  <si>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</si>
  <si>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</si>
  <si>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</si>
  <si>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</si>
  <si>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</si>
  <si>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</si>
  <si>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</si>
  <si>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</si>
  <si>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</si>
  <si>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</si>
  <si>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</si>
  <si>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</t>
  </si>
  <si>
    <t>гор.напиток</t>
  </si>
  <si>
    <t>Чай с лимоном и сахаром</t>
  </si>
  <si>
    <t>54-3гн</t>
  </si>
  <si>
    <t>хлеб</t>
  </si>
  <si>
    <t>Хлеб из муки пшеничной</t>
  </si>
  <si>
    <t>фрукты</t>
  </si>
  <si>
    <t>Выпечка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</si>
  <si>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</si>
  <si>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</si>
  <si>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</si>
  <si>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</si>
  <si>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</si>
  <si>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</si>
  <si>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</si>
  <si>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</si>
  <si>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</si>
  <si>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</si>
  <si>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отварная,Фрикадельки по-Калининградски</t>
  </si>
  <si>
    <t>Какао-напиток на молоке</t>
  </si>
  <si>
    <t>Омлет, зеленый горошек</t>
  </si>
  <si>
    <t xml:space="preserve"> Чай с сахаром</t>
  </si>
  <si>
    <t>54-2гн</t>
  </si>
  <si>
    <t>Вермишель молочная</t>
  </si>
  <si>
    <t>Какао с молоком</t>
  </si>
  <si>
    <t>54-21гн</t>
  </si>
  <si>
    <t>Фрукт сезонный</t>
  </si>
  <si>
    <t>Блины, молоко сгущенное</t>
  </si>
  <si>
    <t>Макароны с сыром, кукуруза консервированная</t>
  </si>
  <si>
    <t>226, 54-21з</t>
  </si>
  <si>
    <t>Кофейный напиток злаковый на молоке</t>
  </si>
  <si>
    <t>Запеканка из творога с молоком сгущенным</t>
  </si>
  <si>
    <t>Чай с сахаром</t>
  </si>
  <si>
    <t>Кондитерское изделие</t>
  </si>
  <si>
    <t>Каша пшенная</t>
  </si>
  <si>
    <t>Биточки куриные с соусом томатным и зелёным горошком, каша гречневая рассыпчатая</t>
  </si>
  <si>
    <t>54-28м, 245</t>
  </si>
  <si>
    <t>Кофейный напиток с молоком</t>
  </si>
  <si>
    <t>54-23н</t>
  </si>
  <si>
    <t>Среднее значение за период:</t>
  </si>
  <si>
    <t>Макароны отварные с маслом с биточком сочным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</si>
</sst>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150" sqref="A150"/>
      <selection pane="bottomRight" activeCell="I3" sqref="I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 x14ac:dyDescent="0.25">
      <c r="A1" s="2" t="s">
        <v>0</v>
      </c>
      <c r="C1" s="59" t="s">
        <v>1</v>
      </c>
      <c r="D1" s="59"/>
      <c r="E1" s="59"/>
      <c r="F1" s="3" t="s">
        <v>2</v>
      </c>
      <c r="G1" s="1" t="s">
        <v>3</v>
      </c>
      <c r="H1" s="60" t="s">
        <v>4</v>
      </c>
      <c r="I1" s="60"/>
      <c r="J1" s="60"/>
      <c r="K1" s="60"/>
    </row>
    <row r="2" spans="1:12" ht="17.45" customHeight="1" x14ac:dyDescent="0.25">
      <c r="A2" s="4" t="s">
        <v>5</v>
      </c>
      <c r="C2" s="1"/>
      <c r="G2" s="1" t="s">
        <v>6</v>
      </c>
      <c r="H2" s="60" t="s">
        <v>7</v>
      </c>
      <c r="I2" s="60"/>
      <c r="J2" s="60"/>
      <c r="K2" s="60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3</v>
      </c>
      <c r="I3" s="8">
        <v>3</v>
      </c>
      <c r="J3" s="9">
        <v>2025</v>
      </c>
      <c r="K3" s="2"/>
    </row>
    <row r="4" spans="1:12" s="1" customFormat="1" ht="12.75" x14ac:dyDescent="0.2">
      <c r="D4" s="5"/>
      <c r="H4" s="10" t="s">
        <v>11</v>
      </c>
      <c r="I4" s="10" t="s">
        <v>12</v>
      </c>
      <c r="J4" s="10" t="s">
        <v>13</v>
      </c>
    </row>
    <row r="5" spans="1:12" ht="33.75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15.97</v>
      </c>
      <c r="H6" s="20">
        <v>14.17</v>
      </c>
      <c r="I6" s="20">
        <v>23.38</v>
      </c>
      <c r="J6" s="20">
        <v>238.96</v>
      </c>
      <c r="K6" s="21">
        <v>196</v>
      </c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0.27</v>
      </c>
      <c r="H8" s="27">
        <v>0.05</v>
      </c>
      <c r="I8" s="27">
        <v>5.75</v>
      </c>
      <c r="J8" s="27">
        <v>22.5</v>
      </c>
      <c r="K8" s="28" t="s">
        <v>31</v>
      </c>
      <c r="L8" s="27"/>
    </row>
    <row r="9" spans="1:12" x14ac:dyDescent="0.25">
      <c r="A9" s="22"/>
      <c r="B9" s="23"/>
      <c r="C9" s="24"/>
      <c r="D9" s="29" t="s">
        <v>32</v>
      </c>
      <c r="E9" s="26" t="s">
        <v>33</v>
      </c>
      <c r="F9" s="27">
        <v>40</v>
      </c>
      <c r="G9" s="27">
        <v>3.08</v>
      </c>
      <c r="H9" s="27">
        <v>0.96</v>
      </c>
      <c r="I9" s="27">
        <v>28</v>
      </c>
      <c r="J9" s="27">
        <v>113.6</v>
      </c>
      <c r="K9" s="28">
        <v>18</v>
      </c>
      <c r="L9" s="27"/>
    </row>
    <row r="10" spans="1:12" x14ac:dyDescent="0.25">
      <c r="A10" s="22"/>
      <c r="B10" s="23"/>
      <c r="C10" s="24"/>
      <c r="D10" s="29" t="s">
        <v>34</v>
      </c>
      <c r="E10" s="30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30" t="s">
        <v>35</v>
      </c>
      <c r="F11" s="27">
        <v>60</v>
      </c>
      <c r="G11" s="27">
        <v>4.62</v>
      </c>
      <c r="H11" s="27">
        <v>1.74</v>
      </c>
      <c r="I11" s="27">
        <v>40.799999999999997</v>
      </c>
      <c r="J11" s="27">
        <v>180</v>
      </c>
      <c r="K11" s="28">
        <v>21</v>
      </c>
      <c r="L11" s="27"/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36</v>
      </c>
      <c r="E13" s="35"/>
      <c r="F13" s="36">
        <f>SUM(F6:F12)</f>
        <v>500</v>
      </c>
      <c r="G13" s="36">
        <f>SUM(G6:G12)</f>
        <v>23.94</v>
      </c>
      <c r="H13" s="36">
        <f>SUM(H6:H12)</f>
        <v>16.919999999999998</v>
      </c>
      <c r="I13" s="36">
        <f>SUM(I6:I12)</f>
        <v>97.929999999999993</v>
      </c>
      <c r="J13" s="36">
        <f>SUM(J6:J12)</f>
        <v>555.06000000000006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37</v>
      </c>
      <c r="D14" s="29" t="s">
        <v>38</v>
      </c>
      <c r="E14" s="30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39</v>
      </c>
      <c r="E15" s="30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40</v>
      </c>
      <c r="E16" s="30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41</v>
      </c>
      <c r="E17" s="30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42</v>
      </c>
      <c r="E18" s="30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43</v>
      </c>
      <c r="E19" s="30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44</v>
      </c>
      <c r="E20" s="30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36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.75" customHeight="1" x14ac:dyDescent="0.25">
      <c r="A24" s="41">
        <f>A6</f>
        <v>1</v>
      </c>
      <c r="B24" s="42">
        <f>B6</f>
        <v>1</v>
      </c>
      <c r="C24" s="61" t="s">
        <v>45</v>
      </c>
      <c r="D24" s="61"/>
      <c r="E24" s="43"/>
      <c r="F24" s="44">
        <f>F13+F23</f>
        <v>500</v>
      </c>
      <c r="G24" s="44">
        <f>G13+G23</f>
        <v>23.94</v>
      </c>
      <c r="H24" s="44">
        <f>H13+H23</f>
        <v>16.919999999999998</v>
      </c>
      <c r="I24" s="44">
        <f>I13+I23</f>
        <v>97.929999999999993</v>
      </c>
      <c r="J24" s="44">
        <f>J13+J23</f>
        <v>555.06000000000006</v>
      </c>
      <c r="K24" s="44"/>
      <c r="L24" s="44">
        <f>L13+L23</f>
        <v>0</v>
      </c>
    </row>
    <row r="25" spans="1:12" x14ac:dyDescent="0.25">
      <c r="A25" s="45">
        <v>1</v>
      </c>
      <c r="B25" s="23">
        <v>2</v>
      </c>
      <c r="C25" s="17" t="s">
        <v>26</v>
      </c>
      <c r="D25" s="18" t="s">
        <v>27</v>
      </c>
      <c r="E25" s="19" t="s">
        <v>46</v>
      </c>
      <c r="F25" s="46">
        <v>240</v>
      </c>
      <c r="G25" s="46">
        <v>323.77999999999997</v>
      </c>
      <c r="H25" s="46">
        <v>18</v>
      </c>
      <c r="I25" s="46">
        <v>15.13</v>
      </c>
      <c r="J25" s="46">
        <v>323.77999999999997</v>
      </c>
      <c r="K25" s="21">
        <v>171.10499999999999</v>
      </c>
      <c r="L25" s="20"/>
    </row>
    <row r="26" spans="1:12" x14ac:dyDescent="0.25">
      <c r="A26" s="45"/>
      <c r="B26" s="23"/>
      <c r="C26" s="24"/>
      <c r="D26" s="25"/>
      <c r="E26" s="47"/>
      <c r="F26" s="48"/>
      <c r="G26" s="48"/>
      <c r="H26" s="48"/>
      <c r="I26" s="48"/>
      <c r="J26" s="48"/>
      <c r="K26" s="28"/>
      <c r="L26" s="27"/>
    </row>
    <row r="27" spans="1:12" x14ac:dyDescent="0.25">
      <c r="A27" s="45"/>
      <c r="B27" s="23"/>
      <c r="C27" s="24"/>
      <c r="D27" s="29" t="s">
        <v>29</v>
      </c>
      <c r="E27" s="47" t="s">
        <v>47</v>
      </c>
      <c r="F27" s="48">
        <v>200</v>
      </c>
      <c r="G27" s="48">
        <v>87</v>
      </c>
      <c r="H27" s="48">
        <v>3</v>
      </c>
      <c r="I27" s="48">
        <v>3</v>
      </c>
      <c r="J27" s="48">
        <v>87</v>
      </c>
      <c r="K27" s="28">
        <v>415</v>
      </c>
      <c r="L27" s="27"/>
    </row>
    <row r="28" spans="1:12" x14ac:dyDescent="0.25">
      <c r="A28" s="45"/>
      <c r="B28" s="23"/>
      <c r="C28" s="24"/>
      <c r="D28" s="29" t="s">
        <v>32</v>
      </c>
      <c r="E28" s="26" t="s">
        <v>33</v>
      </c>
      <c r="F28" s="27">
        <v>60</v>
      </c>
      <c r="G28" s="27">
        <v>170</v>
      </c>
      <c r="H28" s="27">
        <v>5</v>
      </c>
      <c r="I28" s="27">
        <v>1</v>
      </c>
      <c r="J28" s="27">
        <v>170</v>
      </c>
      <c r="K28" s="28">
        <v>18</v>
      </c>
      <c r="L28" s="27"/>
    </row>
    <row r="29" spans="1:12" x14ac:dyDescent="0.25">
      <c r="A29" s="45"/>
      <c r="B29" s="23"/>
      <c r="C29" s="24"/>
      <c r="D29" s="29" t="s">
        <v>34</v>
      </c>
      <c r="E29" s="30"/>
      <c r="F29" s="27"/>
      <c r="G29" s="27"/>
      <c r="H29" s="27"/>
      <c r="I29" s="27"/>
      <c r="J29" s="27"/>
      <c r="K29" s="28"/>
      <c r="L29" s="27"/>
    </row>
    <row r="30" spans="1:12" x14ac:dyDescent="0.25">
      <c r="A30" s="45"/>
      <c r="B30" s="23"/>
      <c r="C30" s="24"/>
      <c r="D30" s="25"/>
      <c r="E30" s="30"/>
      <c r="F30" s="27"/>
      <c r="G30" s="27"/>
      <c r="H30" s="27"/>
      <c r="I30" s="27"/>
      <c r="J30" s="27"/>
      <c r="K30" s="28"/>
      <c r="L30" s="27"/>
    </row>
    <row r="31" spans="1:12" x14ac:dyDescent="0.25">
      <c r="A31" s="45"/>
      <c r="B31" s="23"/>
      <c r="C31" s="24"/>
      <c r="D31" s="25"/>
      <c r="E31" s="30"/>
      <c r="F31" s="27"/>
      <c r="G31" s="27"/>
      <c r="H31" s="27"/>
      <c r="I31" s="27"/>
      <c r="J31" s="27"/>
      <c r="K31" s="28"/>
      <c r="L31" s="27"/>
    </row>
    <row r="32" spans="1:12" x14ac:dyDescent="0.25">
      <c r="A32" s="49"/>
      <c r="B32" s="32"/>
      <c r="C32" s="33"/>
      <c r="D32" s="34" t="s">
        <v>36</v>
      </c>
      <c r="E32" s="35"/>
      <c r="F32" s="36">
        <f>SUM(F25:F31)</f>
        <v>500</v>
      </c>
      <c r="G32" s="36">
        <f>SUM(G25:G31)</f>
        <v>580.78</v>
      </c>
      <c r="H32" s="36">
        <f>SUM(H25:H31)</f>
        <v>26</v>
      </c>
      <c r="I32" s="36">
        <f>SUM(I25:I31)</f>
        <v>19.130000000000003</v>
      </c>
      <c r="J32" s="36">
        <f>SUM(J25:J31)</f>
        <v>580.78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37</v>
      </c>
      <c r="D33" s="29" t="s">
        <v>38</v>
      </c>
      <c r="E33" s="30"/>
      <c r="F33" s="27"/>
      <c r="G33" s="27"/>
      <c r="H33" s="27"/>
      <c r="I33" s="27"/>
      <c r="J33" s="27"/>
      <c r="K33" s="28"/>
      <c r="L33" s="27"/>
    </row>
    <row r="34" spans="1:12" x14ac:dyDescent="0.25">
      <c r="A34" s="45"/>
      <c r="B34" s="23"/>
      <c r="C34" s="24"/>
      <c r="D34" s="29" t="s">
        <v>39</v>
      </c>
      <c r="E34" s="30"/>
      <c r="F34" s="27"/>
      <c r="G34" s="27"/>
      <c r="H34" s="27"/>
      <c r="I34" s="27"/>
      <c r="J34" s="27"/>
      <c r="K34" s="28"/>
      <c r="L34" s="27"/>
    </row>
    <row r="35" spans="1:12" x14ac:dyDescent="0.25">
      <c r="A35" s="45"/>
      <c r="B35" s="23"/>
      <c r="C35" s="24"/>
      <c r="D35" s="29" t="s">
        <v>40</v>
      </c>
      <c r="E35" s="30"/>
      <c r="F35" s="27"/>
      <c r="G35" s="27"/>
      <c r="H35" s="27"/>
      <c r="I35" s="27"/>
      <c r="J35" s="27"/>
      <c r="K35" s="28"/>
      <c r="L35" s="27"/>
    </row>
    <row r="36" spans="1:12" x14ac:dyDescent="0.25">
      <c r="A36" s="45"/>
      <c r="B36" s="23"/>
      <c r="C36" s="24"/>
      <c r="D36" s="29" t="s">
        <v>41</v>
      </c>
      <c r="E36" s="30"/>
      <c r="F36" s="27"/>
      <c r="G36" s="27"/>
      <c r="H36" s="27"/>
      <c r="I36" s="27"/>
      <c r="J36" s="27"/>
      <c r="K36" s="28"/>
      <c r="L36" s="27"/>
    </row>
    <row r="37" spans="1:12" x14ac:dyDescent="0.25">
      <c r="A37" s="45"/>
      <c r="B37" s="23"/>
      <c r="C37" s="24"/>
      <c r="D37" s="29" t="s">
        <v>42</v>
      </c>
      <c r="E37" s="30"/>
      <c r="F37" s="27"/>
      <c r="G37" s="27"/>
      <c r="H37" s="27"/>
      <c r="I37" s="27"/>
      <c r="J37" s="27"/>
      <c r="K37" s="28"/>
      <c r="L37" s="27"/>
    </row>
    <row r="38" spans="1:12" x14ac:dyDescent="0.25">
      <c r="A38" s="45"/>
      <c r="B38" s="23"/>
      <c r="C38" s="24"/>
      <c r="D38" s="29" t="s">
        <v>43</v>
      </c>
      <c r="E38" s="30"/>
      <c r="F38" s="27"/>
      <c r="G38" s="27"/>
      <c r="H38" s="27"/>
      <c r="I38" s="27"/>
      <c r="J38" s="27"/>
      <c r="K38" s="28"/>
      <c r="L38" s="27"/>
    </row>
    <row r="39" spans="1:12" x14ac:dyDescent="0.25">
      <c r="A39" s="45"/>
      <c r="B39" s="23"/>
      <c r="C39" s="24"/>
      <c r="D39" s="29" t="s">
        <v>44</v>
      </c>
      <c r="E39" s="30"/>
      <c r="F39" s="27"/>
      <c r="G39" s="27"/>
      <c r="H39" s="27"/>
      <c r="I39" s="27"/>
      <c r="J39" s="27"/>
      <c r="K39" s="28"/>
      <c r="L39" s="27"/>
    </row>
    <row r="40" spans="1:12" x14ac:dyDescent="0.25">
      <c r="A40" s="45"/>
      <c r="B40" s="23"/>
      <c r="C40" s="24"/>
      <c r="D40" s="25"/>
      <c r="E40" s="30"/>
      <c r="F40" s="27"/>
      <c r="G40" s="27"/>
      <c r="H40" s="27"/>
      <c r="I40" s="27"/>
      <c r="J40" s="27"/>
      <c r="K40" s="28"/>
      <c r="L40" s="27"/>
    </row>
    <row r="41" spans="1:12" x14ac:dyDescent="0.25">
      <c r="A41" s="45"/>
      <c r="B41" s="23"/>
      <c r="C41" s="24"/>
      <c r="D41" s="25"/>
      <c r="E41" s="30"/>
      <c r="F41" s="27"/>
      <c r="G41" s="27"/>
      <c r="H41" s="27"/>
      <c r="I41" s="27"/>
      <c r="J41" s="27"/>
      <c r="K41" s="28"/>
      <c r="L41" s="27"/>
    </row>
    <row r="42" spans="1:12" x14ac:dyDescent="0.25">
      <c r="A42" s="49"/>
      <c r="B42" s="32"/>
      <c r="C42" s="33"/>
      <c r="D42" s="34" t="s">
        <v>36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50">
        <f>A25</f>
        <v>1</v>
      </c>
      <c r="B43" s="50">
        <f>B25</f>
        <v>2</v>
      </c>
      <c r="C43" s="61" t="s">
        <v>45</v>
      </c>
      <c r="D43" s="61"/>
      <c r="E43" s="43"/>
      <c r="F43" s="44">
        <f>F32+F42</f>
        <v>500</v>
      </c>
      <c r="G43" s="44">
        <f>G32+G42</f>
        <v>580.78</v>
      </c>
      <c r="H43" s="44">
        <f>H32+H42</f>
        <v>26</v>
      </c>
      <c r="I43" s="44">
        <f>I32+I42</f>
        <v>19.130000000000003</v>
      </c>
      <c r="J43" s="44">
        <f>J32+J42</f>
        <v>580.78</v>
      </c>
      <c r="K43" s="44"/>
      <c r="L43" s="44">
        <f>L32+L42</f>
        <v>0</v>
      </c>
    </row>
    <row r="44" spans="1:12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48</v>
      </c>
      <c r="F44" s="46">
        <v>260</v>
      </c>
      <c r="G44" s="46">
        <v>23.11</v>
      </c>
      <c r="H44" s="46">
        <v>14.03</v>
      </c>
      <c r="I44" s="51">
        <v>81.96</v>
      </c>
      <c r="J44" s="46">
        <v>362.59</v>
      </c>
      <c r="K44" s="21">
        <v>229</v>
      </c>
      <c r="L44" s="20"/>
    </row>
    <row r="45" spans="1:12" x14ac:dyDescent="0.25">
      <c r="A45" s="22"/>
      <c r="B45" s="23"/>
      <c r="C45" s="24"/>
      <c r="D45" s="25"/>
      <c r="E45" s="26"/>
      <c r="F45" s="48"/>
      <c r="G45" s="48"/>
      <c r="H45" s="48"/>
      <c r="I45" s="52"/>
      <c r="J45" s="48"/>
      <c r="K45" s="28"/>
      <c r="L45" s="27"/>
    </row>
    <row r="46" spans="1:12" x14ac:dyDescent="0.25">
      <c r="A46" s="22"/>
      <c r="B46" s="23"/>
      <c r="C46" s="24"/>
      <c r="D46" s="29" t="s">
        <v>29</v>
      </c>
      <c r="E46" s="26" t="s">
        <v>49</v>
      </c>
      <c r="F46" s="48">
        <v>200</v>
      </c>
      <c r="G46" s="48">
        <v>3</v>
      </c>
      <c r="H46" s="48">
        <v>0.96</v>
      </c>
      <c r="I46" s="52">
        <v>28</v>
      </c>
      <c r="J46" s="48">
        <v>114</v>
      </c>
      <c r="K46" s="28">
        <v>18</v>
      </c>
      <c r="L46" s="27"/>
    </row>
    <row r="47" spans="1:12" x14ac:dyDescent="0.25">
      <c r="A47" s="22"/>
      <c r="B47" s="23"/>
      <c r="C47" s="24"/>
      <c r="D47" s="29" t="s">
        <v>32</v>
      </c>
      <c r="E47" s="53" t="s">
        <v>33</v>
      </c>
      <c r="F47" s="27">
        <v>40</v>
      </c>
      <c r="G47" s="27">
        <v>0</v>
      </c>
      <c r="H47" s="27">
        <v>0.05</v>
      </c>
      <c r="I47" s="27">
        <v>5.57</v>
      </c>
      <c r="J47" s="27">
        <v>21</v>
      </c>
      <c r="K47" s="28" t="s">
        <v>50</v>
      </c>
      <c r="L47" s="27"/>
    </row>
    <row r="48" spans="1:12" x14ac:dyDescent="0.25">
      <c r="A48" s="22"/>
      <c r="B48" s="23"/>
      <c r="C48" s="24"/>
      <c r="D48" s="29" t="s">
        <v>34</v>
      </c>
      <c r="E48" s="30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30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30"/>
      <c r="F50" s="27"/>
      <c r="G50" s="27"/>
      <c r="H50" s="27"/>
      <c r="I50" s="27"/>
      <c r="J50" s="27"/>
      <c r="K50" s="28"/>
      <c r="L50" s="27"/>
    </row>
    <row r="51" spans="1:12" x14ac:dyDescent="0.25">
      <c r="A51" s="31"/>
      <c r="B51" s="32"/>
      <c r="C51" s="33"/>
      <c r="D51" s="34" t="s">
        <v>36</v>
      </c>
      <c r="E51" s="35"/>
      <c r="F51" s="36">
        <f>SUM(F44:F50)</f>
        <v>500</v>
      </c>
      <c r="G51" s="36">
        <f>SUM(G44:G50)</f>
        <v>26.11</v>
      </c>
      <c r="H51" s="36">
        <f>SUM(H44:H50)</f>
        <v>15.04</v>
      </c>
      <c r="I51" s="36">
        <f>SUM(I44:I50)</f>
        <v>115.53</v>
      </c>
      <c r="J51" s="36">
        <f>SUM(J44:J50)</f>
        <v>497.59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37</v>
      </c>
      <c r="D52" s="29" t="s">
        <v>38</v>
      </c>
      <c r="E52" s="30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39</v>
      </c>
      <c r="E53" s="30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40</v>
      </c>
      <c r="E54" s="30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41</v>
      </c>
      <c r="E55" s="30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42</v>
      </c>
      <c r="E56" s="30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43</v>
      </c>
      <c r="E57" s="30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44</v>
      </c>
      <c r="E58" s="30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30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30"/>
      <c r="F60" s="27"/>
      <c r="G60" s="27"/>
      <c r="H60" s="27"/>
      <c r="I60" s="27"/>
      <c r="J60" s="27"/>
      <c r="K60" s="28"/>
      <c r="L60" s="27"/>
    </row>
    <row r="61" spans="1:12" x14ac:dyDescent="0.25">
      <c r="A61" s="31"/>
      <c r="B61" s="32"/>
      <c r="C61" s="33"/>
      <c r="D61" s="34" t="s">
        <v>36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61" t="s">
        <v>45</v>
      </c>
      <c r="D62" s="61"/>
      <c r="E62" s="43"/>
      <c r="F62" s="44">
        <f>F51+F61</f>
        <v>500</v>
      </c>
      <c r="G62" s="44">
        <f>G51+G61</f>
        <v>26.11</v>
      </c>
      <c r="H62" s="44">
        <f>H51+H61</f>
        <v>15.04</v>
      </c>
      <c r="I62" s="44">
        <f>I51+I61</f>
        <v>115.53</v>
      </c>
      <c r="J62" s="44">
        <f>J51+J61</f>
        <v>497.59</v>
      </c>
      <c r="K62" s="44"/>
      <c r="L62" s="44">
        <f>L51+L61</f>
        <v>0</v>
      </c>
    </row>
    <row r="63" spans="1:12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51</v>
      </c>
      <c r="F63" s="46">
        <v>200</v>
      </c>
      <c r="G63" s="46">
        <v>4.7</v>
      </c>
      <c r="H63" s="46">
        <v>8.9</v>
      </c>
      <c r="I63" s="20">
        <v>17.63</v>
      </c>
      <c r="J63" s="46">
        <v>379.91</v>
      </c>
      <c r="K63" s="21">
        <v>171</v>
      </c>
      <c r="L63" s="20"/>
    </row>
    <row r="64" spans="1:12" x14ac:dyDescent="0.25">
      <c r="A64" s="22"/>
      <c r="B64" s="23"/>
      <c r="C64" s="24"/>
      <c r="D64" s="25"/>
      <c r="E64" s="26"/>
      <c r="F64" s="48"/>
      <c r="G64" s="48"/>
      <c r="H64" s="48"/>
      <c r="I64" s="27"/>
      <c r="J64" s="48"/>
      <c r="K64" s="28"/>
      <c r="L64" s="27"/>
    </row>
    <row r="65" spans="1:12" x14ac:dyDescent="0.25">
      <c r="A65" s="22"/>
      <c r="B65" s="23"/>
      <c r="C65" s="24"/>
      <c r="D65" s="29" t="s">
        <v>29</v>
      </c>
      <c r="E65" s="26" t="s">
        <v>52</v>
      </c>
      <c r="F65" s="48">
        <v>200</v>
      </c>
      <c r="G65" s="48">
        <v>3.69</v>
      </c>
      <c r="H65" s="48">
        <v>3.76</v>
      </c>
      <c r="I65" s="27">
        <v>13.99</v>
      </c>
      <c r="J65" s="48">
        <v>113.6</v>
      </c>
      <c r="K65" s="28" t="s">
        <v>53</v>
      </c>
      <c r="L65" s="27"/>
    </row>
    <row r="66" spans="1:12" x14ac:dyDescent="0.25">
      <c r="A66" s="22"/>
      <c r="B66" s="23"/>
      <c r="C66" s="24"/>
      <c r="D66" s="29" t="s">
        <v>32</v>
      </c>
      <c r="E66" s="26" t="s">
        <v>33</v>
      </c>
      <c r="F66" s="48">
        <v>40</v>
      </c>
      <c r="G66" s="48">
        <v>3.08</v>
      </c>
      <c r="H66" s="27">
        <v>0.96</v>
      </c>
      <c r="I66" s="27">
        <v>28</v>
      </c>
      <c r="J66" s="27">
        <v>26</v>
      </c>
      <c r="K66" s="28">
        <v>18</v>
      </c>
      <c r="L66" s="27"/>
    </row>
    <row r="67" spans="1:12" x14ac:dyDescent="0.25">
      <c r="A67" s="22"/>
      <c r="B67" s="23"/>
      <c r="C67" s="24"/>
      <c r="D67" s="29" t="s">
        <v>34</v>
      </c>
      <c r="E67" s="26" t="s">
        <v>54</v>
      </c>
      <c r="F67" s="54">
        <v>100</v>
      </c>
      <c r="G67" s="27">
        <v>0.4</v>
      </c>
      <c r="H67" s="27"/>
      <c r="I67" s="27">
        <v>10</v>
      </c>
      <c r="J67" s="27"/>
      <c r="K67" s="28">
        <v>403</v>
      </c>
      <c r="L67" s="27"/>
    </row>
    <row r="68" spans="1:12" x14ac:dyDescent="0.25">
      <c r="A68" s="22"/>
      <c r="B68" s="23"/>
      <c r="C68" s="24"/>
      <c r="D68" s="25"/>
      <c r="E68" s="30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30"/>
      <c r="F69" s="27"/>
      <c r="G69" s="27"/>
      <c r="H69" s="27"/>
      <c r="I69" s="27"/>
      <c r="J69" s="27"/>
      <c r="K69" s="28"/>
      <c r="L69" s="27"/>
    </row>
    <row r="70" spans="1:12" x14ac:dyDescent="0.25">
      <c r="A70" s="31"/>
      <c r="B70" s="32"/>
      <c r="C70" s="33"/>
      <c r="D70" s="34" t="s">
        <v>36</v>
      </c>
      <c r="E70" s="35"/>
      <c r="F70" s="36">
        <f>SUM(F63:F69)</f>
        <v>540</v>
      </c>
      <c r="G70" s="36">
        <f>SUM(G63:G69)</f>
        <v>11.870000000000001</v>
      </c>
      <c r="H70" s="36">
        <f>SUM(H63:H69)</f>
        <v>13.620000000000001</v>
      </c>
      <c r="I70" s="36">
        <f>SUM(I63:I69)</f>
        <v>69.62</v>
      </c>
      <c r="J70" s="36">
        <f>SUM(J63:J69)</f>
        <v>519.51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37</v>
      </c>
      <c r="D71" s="29" t="s">
        <v>38</v>
      </c>
      <c r="E71" s="30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39</v>
      </c>
      <c r="E72" s="30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40</v>
      </c>
      <c r="E73" s="30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41</v>
      </c>
      <c r="E74" s="30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42</v>
      </c>
      <c r="E75" s="30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43</v>
      </c>
      <c r="E76" s="30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44</v>
      </c>
      <c r="E77" s="30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30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30"/>
      <c r="F79" s="27"/>
      <c r="G79" s="27"/>
      <c r="H79" s="27"/>
      <c r="I79" s="27"/>
      <c r="J79" s="27"/>
      <c r="K79" s="28"/>
      <c r="L79" s="27"/>
    </row>
    <row r="80" spans="1:12" x14ac:dyDescent="0.25">
      <c r="A80" s="31"/>
      <c r="B80" s="32"/>
      <c r="C80" s="33"/>
      <c r="D80" s="34" t="s">
        <v>36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61" t="s">
        <v>45</v>
      </c>
      <c r="D81" s="61"/>
      <c r="E81" s="43"/>
      <c r="F81" s="44">
        <f>F70+F80</f>
        <v>540</v>
      </c>
      <c r="G81" s="44">
        <f>G70+G80</f>
        <v>11.870000000000001</v>
      </c>
      <c r="H81" s="44">
        <f>H70+H80</f>
        <v>13.620000000000001</v>
      </c>
      <c r="I81" s="44">
        <f>I70+I80</f>
        <v>69.62</v>
      </c>
      <c r="J81" s="44">
        <f>J70+J80</f>
        <v>519.51</v>
      </c>
      <c r="K81" s="44"/>
      <c r="L81" s="44">
        <f>L70+L80</f>
        <v>0</v>
      </c>
    </row>
    <row r="82" spans="1:12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55</v>
      </c>
      <c r="F82" s="46">
        <v>170</v>
      </c>
      <c r="G82" s="46">
        <v>16.43</v>
      </c>
      <c r="H82" s="46">
        <v>14.46</v>
      </c>
      <c r="I82" s="51">
        <v>82.93</v>
      </c>
      <c r="J82" s="46">
        <v>379.44</v>
      </c>
      <c r="K82" s="21">
        <v>726.471</v>
      </c>
      <c r="L82" s="20"/>
    </row>
    <row r="83" spans="1:12" x14ac:dyDescent="0.25">
      <c r="A83" s="22"/>
      <c r="B83" s="23"/>
      <c r="C83" s="24"/>
      <c r="D83" s="25"/>
      <c r="E83" s="26"/>
      <c r="F83" s="48"/>
      <c r="G83" s="48"/>
      <c r="H83" s="48"/>
      <c r="I83" s="52"/>
      <c r="J83" s="48"/>
      <c r="K83" s="28"/>
      <c r="L83" s="27"/>
    </row>
    <row r="84" spans="1:12" x14ac:dyDescent="0.25">
      <c r="A84" s="22"/>
      <c r="B84" s="23"/>
      <c r="C84" s="24"/>
      <c r="D84" s="29" t="s">
        <v>29</v>
      </c>
      <c r="E84" s="47" t="s">
        <v>30</v>
      </c>
      <c r="F84" s="48">
        <v>200</v>
      </c>
      <c r="G84" s="48">
        <v>0.27</v>
      </c>
      <c r="H84" s="48">
        <v>0.05</v>
      </c>
      <c r="I84" s="52">
        <v>5.75</v>
      </c>
      <c r="J84" s="48">
        <v>23</v>
      </c>
      <c r="K84" s="28" t="s">
        <v>31</v>
      </c>
      <c r="L84" s="27"/>
    </row>
    <row r="85" spans="1:12" x14ac:dyDescent="0.25">
      <c r="A85" s="22"/>
      <c r="B85" s="23"/>
      <c r="C85" s="24"/>
      <c r="D85" s="29" t="s">
        <v>32</v>
      </c>
      <c r="E85" s="47" t="s">
        <v>33</v>
      </c>
      <c r="F85" s="48">
        <v>30</v>
      </c>
      <c r="G85" s="48">
        <v>2.31</v>
      </c>
      <c r="H85" s="48">
        <v>0.72</v>
      </c>
      <c r="I85" s="52">
        <v>21</v>
      </c>
      <c r="J85" s="48">
        <v>85</v>
      </c>
      <c r="K85" s="28">
        <v>102</v>
      </c>
      <c r="L85" s="27"/>
    </row>
    <row r="86" spans="1:12" x14ac:dyDescent="0.25">
      <c r="A86" s="22"/>
      <c r="B86" s="23"/>
      <c r="C86" s="24"/>
      <c r="D86" s="29" t="s">
        <v>34</v>
      </c>
      <c r="E86" s="53" t="s">
        <v>54</v>
      </c>
      <c r="F86" s="27">
        <v>100</v>
      </c>
      <c r="G86" s="27">
        <v>0.4</v>
      </c>
      <c r="H86" s="27"/>
      <c r="I86" s="27">
        <v>10</v>
      </c>
      <c r="J86" s="27">
        <v>26</v>
      </c>
      <c r="K86" s="28">
        <v>403</v>
      </c>
      <c r="L86" s="27"/>
    </row>
    <row r="87" spans="1:12" x14ac:dyDescent="0.25">
      <c r="A87" s="22"/>
      <c r="B87" s="23"/>
      <c r="C87" s="24"/>
      <c r="D87" s="25"/>
      <c r="E87" s="30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30"/>
      <c r="F88" s="27"/>
      <c r="G88" s="27"/>
      <c r="H88" s="27"/>
      <c r="I88" s="27"/>
      <c r="J88" s="27"/>
      <c r="K88" s="28"/>
      <c r="L88" s="27"/>
    </row>
    <row r="89" spans="1:12" x14ac:dyDescent="0.25">
      <c r="A89" s="31"/>
      <c r="B89" s="32"/>
      <c r="C89" s="33"/>
      <c r="D89" s="34" t="s">
        <v>36</v>
      </c>
      <c r="E89" s="35"/>
      <c r="F89" s="36">
        <f>SUM(F82:F88)</f>
        <v>500</v>
      </c>
      <c r="G89" s="36">
        <f>SUM(G82:G88)</f>
        <v>19.409999999999997</v>
      </c>
      <c r="H89" s="36">
        <f>SUM(H82:H88)</f>
        <v>15.230000000000002</v>
      </c>
      <c r="I89" s="36">
        <f>SUM(I82:I88)</f>
        <v>119.68</v>
      </c>
      <c r="J89" s="36">
        <f>SUM(J82:J88)</f>
        <v>513.44000000000005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37</v>
      </c>
      <c r="D90" s="29" t="s">
        <v>38</v>
      </c>
      <c r="E90" s="30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39</v>
      </c>
      <c r="E91" s="30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40</v>
      </c>
      <c r="E92" s="30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41</v>
      </c>
      <c r="E93" s="30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42</v>
      </c>
      <c r="E94" s="30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43</v>
      </c>
      <c r="E95" s="30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44</v>
      </c>
      <c r="E96" s="30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30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30"/>
      <c r="F98" s="27"/>
      <c r="G98" s="27"/>
      <c r="H98" s="27"/>
      <c r="I98" s="27"/>
      <c r="J98" s="27"/>
      <c r="K98" s="28"/>
      <c r="L98" s="27"/>
    </row>
    <row r="99" spans="1:12" x14ac:dyDescent="0.25">
      <c r="A99" s="31"/>
      <c r="B99" s="32"/>
      <c r="C99" s="33"/>
      <c r="D99" s="34" t="s">
        <v>36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61" t="s">
        <v>45</v>
      </c>
      <c r="D100" s="61"/>
      <c r="E100" s="43"/>
      <c r="F100" s="44">
        <f>F89+F99</f>
        <v>500</v>
      </c>
      <c r="G100" s="44">
        <f>G89+G99</f>
        <v>19.409999999999997</v>
      </c>
      <c r="H100" s="44">
        <f>H89+H99</f>
        <v>15.230000000000002</v>
      </c>
      <c r="I100" s="44">
        <f>I89+I99</f>
        <v>119.68</v>
      </c>
      <c r="J100" s="44">
        <f>J89+J99</f>
        <v>513.44000000000005</v>
      </c>
      <c r="K100" s="44"/>
      <c r="L100" s="44">
        <f>L89+L99</f>
        <v>0</v>
      </c>
    </row>
    <row r="101" spans="1:12" ht="25.5" x14ac:dyDescent="0.25">
      <c r="A101" s="15">
        <v>2</v>
      </c>
      <c r="B101" s="16">
        <v>1</v>
      </c>
      <c r="C101" s="17" t="s">
        <v>26</v>
      </c>
      <c r="D101" s="18" t="s">
        <v>27</v>
      </c>
      <c r="E101" s="55" t="s">
        <v>56</v>
      </c>
      <c r="F101" s="20">
        <v>260</v>
      </c>
      <c r="G101" s="20">
        <v>11.02</v>
      </c>
      <c r="H101" s="20">
        <v>13.5</v>
      </c>
      <c r="I101" s="20">
        <v>59.73</v>
      </c>
      <c r="J101" s="20">
        <v>393.52</v>
      </c>
      <c r="K101" s="21" t="s">
        <v>57</v>
      </c>
      <c r="L101" s="20"/>
    </row>
    <row r="102" spans="1:12" x14ac:dyDescent="0.25">
      <c r="A102" s="22"/>
      <c r="B102" s="23"/>
      <c r="C102" s="24"/>
      <c r="D102" s="25"/>
      <c r="E102" s="30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9" t="s">
        <v>29</v>
      </c>
      <c r="E103" s="30" t="s">
        <v>58</v>
      </c>
      <c r="F103" s="27">
        <v>200</v>
      </c>
      <c r="G103" s="27">
        <v>3.42</v>
      </c>
      <c r="H103" s="27">
        <v>3.5</v>
      </c>
      <c r="I103" s="27">
        <v>11.54</v>
      </c>
      <c r="J103" s="27">
        <v>91.3</v>
      </c>
      <c r="K103" s="28">
        <v>418</v>
      </c>
      <c r="L103" s="27"/>
    </row>
    <row r="104" spans="1:12" x14ac:dyDescent="0.25">
      <c r="A104" s="22"/>
      <c r="B104" s="23"/>
      <c r="C104" s="24"/>
      <c r="D104" s="29" t="s">
        <v>32</v>
      </c>
      <c r="E104" s="53" t="s">
        <v>33</v>
      </c>
      <c r="F104" s="27">
        <v>40</v>
      </c>
      <c r="G104" s="27">
        <v>3.08</v>
      </c>
      <c r="H104" s="27">
        <v>0.96</v>
      </c>
      <c r="I104" s="27">
        <v>28</v>
      </c>
      <c r="J104" s="27">
        <v>113.6</v>
      </c>
      <c r="K104" s="28">
        <v>18</v>
      </c>
      <c r="L104" s="27"/>
    </row>
    <row r="105" spans="1:12" x14ac:dyDescent="0.25">
      <c r="A105" s="22"/>
      <c r="B105" s="23"/>
      <c r="C105" s="24"/>
      <c r="D105" s="29" t="s">
        <v>34</v>
      </c>
      <c r="E105" s="30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5"/>
      <c r="E106" s="30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5"/>
      <c r="E107" s="30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1"/>
      <c r="B108" s="32"/>
      <c r="C108" s="33"/>
      <c r="D108" s="34" t="s">
        <v>36</v>
      </c>
      <c r="E108" s="35"/>
      <c r="F108" s="36">
        <f>SUM(F101:F107)</f>
        <v>500</v>
      </c>
      <c r="G108" s="36">
        <f>SUM(G101:G107)</f>
        <v>17.52</v>
      </c>
      <c r="H108" s="36">
        <f>SUM(H101:H107)</f>
        <v>17.96</v>
      </c>
      <c r="I108" s="36">
        <f>SUM(I101:I107)</f>
        <v>99.27</v>
      </c>
      <c r="J108" s="36">
        <f>SUM(J101:J107)</f>
        <v>598.41999999999996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37</v>
      </c>
      <c r="D109" s="29" t="s">
        <v>38</v>
      </c>
      <c r="E109" s="30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39</v>
      </c>
      <c r="E110" s="30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40</v>
      </c>
      <c r="E111" s="30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41</v>
      </c>
      <c r="E112" s="30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42</v>
      </c>
      <c r="E113" s="30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43</v>
      </c>
      <c r="E114" s="30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44</v>
      </c>
      <c r="E115" s="30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30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30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1"/>
      <c r="B118" s="32"/>
      <c r="C118" s="33"/>
      <c r="D118" s="34" t="s">
        <v>36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.75" customHeight="1" x14ac:dyDescent="0.25">
      <c r="A119" s="41">
        <f>A101</f>
        <v>2</v>
      </c>
      <c r="B119" s="42">
        <f>B101</f>
        <v>1</v>
      </c>
      <c r="C119" s="61" t="s">
        <v>45</v>
      </c>
      <c r="D119" s="61"/>
      <c r="E119" s="43"/>
      <c r="F119" s="44">
        <f>F108+F118</f>
        <v>500</v>
      </c>
      <c r="G119" s="44">
        <f>G108+G118</f>
        <v>17.52</v>
      </c>
      <c r="H119" s="44">
        <f>H108+H118</f>
        <v>17.96</v>
      </c>
      <c r="I119" s="44">
        <f>I108+I118</f>
        <v>99.27</v>
      </c>
      <c r="J119" s="44">
        <f>J108+J118</f>
        <v>598.41999999999996</v>
      </c>
      <c r="K119" s="44"/>
      <c r="L119" s="44">
        <f>L108+L118</f>
        <v>0</v>
      </c>
    </row>
    <row r="120" spans="1:12" x14ac:dyDescent="0.25">
      <c r="A120" s="45">
        <v>2</v>
      </c>
      <c r="B120" s="23">
        <v>2</v>
      </c>
      <c r="C120" s="17" t="s">
        <v>26</v>
      </c>
      <c r="D120" s="18" t="s">
        <v>27</v>
      </c>
      <c r="E120" s="55" t="s">
        <v>59</v>
      </c>
      <c r="F120" s="20">
        <v>200</v>
      </c>
      <c r="G120" s="20">
        <v>9.75</v>
      </c>
      <c r="H120" s="20">
        <v>13.18</v>
      </c>
      <c r="I120" s="20">
        <v>15.29</v>
      </c>
      <c r="J120" s="20">
        <v>210.11</v>
      </c>
      <c r="K120" s="21">
        <v>239</v>
      </c>
      <c r="L120" s="20"/>
    </row>
    <row r="121" spans="1:12" x14ac:dyDescent="0.25">
      <c r="A121" s="45"/>
      <c r="B121" s="23"/>
      <c r="C121" s="24"/>
      <c r="D121" s="25"/>
      <c r="E121" s="30"/>
      <c r="F121" s="27"/>
      <c r="G121" s="27"/>
      <c r="H121" s="27"/>
      <c r="I121" s="27"/>
      <c r="J121" s="27"/>
      <c r="K121" s="28"/>
      <c r="L121" s="27"/>
    </row>
    <row r="122" spans="1:12" x14ac:dyDescent="0.25">
      <c r="A122" s="45"/>
      <c r="B122" s="23"/>
      <c r="C122" s="24"/>
      <c r="D122" s="29" t="s">
        <v>29</v>
      </c>
      <c r="E122" s="30" t="s">
        <v>60</v>
      </c>
      <c r="F122" s="27">
        <v>200</v>
      </c>
      <c r="G122" s="27">
        <v>0.27</v>
      </c>
      <c r="H122" s="27">
        <v>0.05</v>
      </c>
      <c r="I122" s="27">
        <v>5.75</v>
      </c>
      <c r="J122" s="27">
        <v>22.5</v>
      </c>
      <c r="K122" s="28" t="s">
        <v>31</v>
      </c>
      <c r="L122" s="27"/>
    </row>
    <row r="123" spans="1:12" x14ac:dyDescent="0.25">
      <c r="A123" s="45"/>
      <c r="B123" s="23"/>
      <c r="C123" s="24"/>
      <c r="D123" s="29" t="s">
        <v>32</v>
      </c>
      <c r="E123" s="30" t="s">
        <v>33</v>
      </c>
      <c r="F123" s="27">
        <v>60</v>
      </c>
      <c r="G123" s="27">
        <v>4.62</v>
      </c>
      <c r="H123" s="27">
        <v>1.44</v>
      </c>
      <c r="I123" s="27">
        <v>42</v>
      </c>
      <c r="J123" s="27">
        <v>170</v>
      </c>
      <c r="K123" s="28">
        <v>18</v>
      </c>
      <c r="L123" s="27"/>
    </row>
    <row r="124" spans="1:12" x14ac:dyDescent="0.25">
      <c r="A124" s="45"/>
      <c r="B124" s="23"/>
      <c r="C124" s="24"/>
      <c r="D124" s="29" t="s">
        <v>34</v>
      </c>
      <c r="E124" s="30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5"/>
      <c r="B125" s="23"/>
      <c r="C125" s="24"/>
      <c r="D125" s="25"/>
      <c r="E125" s="30" t="s">
        <v>61</v>
      </c>
      <c r="F125" s="27">
        <v>40</v>
      </c>
      <c r="G125" s="27">
        <v>3.08</v>
      </c>
      <c r="H125" s="27">
        <v>1.1599999999999999</v>
      </c>
      <c r="I125" s="27">
        <v>27.2</v>
      </c>
      <c r="J125" s="27">
        <v>120</v>
      </c>
      <c r="K125" s="28">
        <v>9</v>
      </c>
      <c r="L125" s="27"/>
    </row>
    <row r="126" spans="1:12" x14ac:dyDescent="0.25">
      <c r="A126" s="45"/>
      <c r="B126" s="23"/>
      <c r="C126" s="24"/>
      <c r="D126" s="25"/>
      <c r="E126" s="30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9"/>
      <c r="B127" s="32"/>
      <c r="C127" s="33"/>
      <c r="D127" s="34" t="s">
        <v>36</v>
      </c>
      <c r="E127" s="35"/>
      <c r="F127" s="36">
        <f>SUM(F120:F126)</f>
        <v>500</v>
      </c>
      <c r="G127" s="36">
        <f>SUM(G120:G126)</f>
        <v>17.72</v>
      </c>
      <c r="H127" s="36">
        <f>SUM(H120:H126)</f>
        <v>15.83</v>
      </c>
      <c r="I127" s="36">
        <f>SUM(I120:I126)</f>
        <v>90.24</v>
      </c>
      <c r="J127" s="36">
        <f>SUM(J120:J126)</f>
        <v>522.61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37</v>
      </c>
      <c r="D128" s="29" t="s">
        <v>38</v>
      </c>
      <c r="E128" s="30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5"/>
      <c r="B129" s="23"/>
      <c r="C129" s="24"/>
      <c r="D129" s="29" t="s">
        <v>39</v>
      </c>
      <c r="E129" s="30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5"/>
      <c r="B130" s="23"/>
      <c r="C130" s="24"/>
      <c r="D130" s="29" t="s">
        <v>40</v>
      </c>
      <c r="E130" s="30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5"/>
      <c r="B131" s="23"/>
      <c r="C131" s="24"/>
      <c r="D131" s="29" t="s">
        <v>41</v>
      </c>
      <c r="E131" s="30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5"/>
      <c r="B132" s="23"/>
      <c r="C132" s="24"/>
      <c r="D132" s="29" t="s">
        <v>42</v>
      </c>
      <c r="E132" s="30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5"/>
      <c r="B133" s="23"/>
      <c r="C133" s="24"/>
      <c r="D133" s="29" t="s">
        <v>43</v>
      </c>
      <c r="E133" s="30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5"/>
      <c r="B134" s="23"/>
      <c r="C134" s="24"/>
      <c r="D134" s="29" t="s">
        <v>44</v>
      </c>
      <c r="E134" s="30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5"/>
      <c r="B135" s="23"/>
      <c r="C135" s="24"/>
      <c r="D135" s="25"/>
      <c r="E135" s="30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5"/>
      <c r="B136" s="23"/>
      <c r="C136" s="24"/>
      <c r="D136" s="25"/>
      <c r="E136" s="30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9"/>
      <c r="B137" s="32"/>
      <c r="C137" s="33"/>
      <c r="D137" s="34" t="s">
        <v>36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.75" customHeight="1" x14ac:dyDescent="0.25">
      <c r="A138" s="50">
        <f>A120</f>
        <v>2</v>
      </c>
      <c r="B138" s="50">
        <f>B120</f>
        <v>2</v>
      </c>
      <c r="C138" s="61" t="s">
        <v>45</v>
      </c>
      <c r="D138" s="61"/>
      <c r="E138" s="43"/>
      <c r="F138" s="44">
        <f>F127+F137</f>
        <v>500</v>
      </c>
      <c r="G138" s="44">
        <f>G127+G137</f>
        <v>17.72</v>
      </c>
      <c r="H138" s="44">
        <f>H127+H137</f>
        <v>15.83</v>
      </c>
      <c r="I138" s="44">
        <f>I127+I137</f>
        <v>90.24</v>
      </c>
      <c r="J138" s="44">
        <f>J127+J137</f>
        <v>522.61</v>
      </c>
      <c r="K138" s="44"/>
      <c r="L138" s="44">
        <f>L127+L137</f>
        <v>0</v>
      </c>
    </row>
    <row r="139" spans="1:12" x14ac:dyDescent="0.25">
      <c r="A139" s="15">
        <v>2</v>
      </c>
      <c r="B139" s="16">
        <v>3</v>
      </c>
      <c r="C139" s="17" t="s">
        <v>26</v>
      </c>
      <c r="D139" s="18" t="s">
        <v>27</v>
      </c>
      <c r="E139" s="55" t="s">
        <v>62</v>
      </c>
      <c r="F139" s="20">
        <v>200</v>
      </c>
      <c r="G139" s="20">
        <v>4.4800000000000004</v>
      </c>
      <c r="H139" s="20">
        <v>5.12</v>
      </c>
      <c r="I139" s="20">
        <v>10.4</v>
      </c>
      <c r="J139" s="20">
        <v>332.2</v>
      </c>
      <c r="K139" s="21">
        <v>199</v>
      </c>
      <c r="L139" s="20"/>
    </row>
    <row r="140" spans="1:12" x14ac:dyDescent="0.25">
      <c r="A140" s="22"/>
      <c r="B140" s="23"/>
      <c r="C140" s="24"/>
      <c r="D140" s="25"/>
      <c r="E140" s="30"/>
      <c r="F140" s="27"/>
      <c r="G140" s="27"/>
      <c r="H140" s="27"/>
      <c r="I140" s="27"/>
      <c r="J140" s="27"/>
      <c r="K140" s="28"/>
      <c r="L140" s="27"/>
    </row>
    <row r="141" spans="1:12" x14ac:dyDescent="0.25">
      <c r="A141" s="22"/>
      <c r="B141" s="23"/>
      <c r="C141" s="24"/>
      <c r="D141" s="29" t="s">
        <v>29</v>
      </c>
      <c r="E141" s="30" t="s">
        <v>30</v>
      </c>
      <c r="F141" s="27">
        <v>200</v>
      </c>
      <c r="G141" s="27">
        <v>0.27</v>
      </c>
      <c r="H141" s="27">
        <v>0.05</v>
      </c>
      <c r="I141" s="27">
        <v>5.75</v>
      </c>
      <c r="J141" s="27">
        <v>22.5</v>
      </c>
      <c r="K141" s="28" t="s">
        <v>31</v>
      </c>
      <c r="L141" s="27"/>
    </row>
    <row r="142" spans="1:12" ht="15.75" customHeight="1" x14ac:dyDescent="0.25">
      <c r="A142" s="22"/>
      <c r="B142" s="23"/>
      <c r="C142" s="24"/>
      <c r="D142" s="29" t="s">
        <v>32</v>
      </c>
      <c r="E142" s="30" t="s">
        <v>33</v>
      </c>
      <c r="F142" s="27">
        <v>60</v>
      </c>
      <c r="G142" s="27">
        <v>4.62</v>
      </c>
      <c r="H142" s="27">
        <v>1.44</v>
      </c>
      <c r="I142" s="27">
        <v>42</v>
      </c>
      <c r="J142" s="27">
        <v>170.4</v>
      </c>
      <c r="K142" s="28"/>
      <c r="L142" s="27"/>
    </row>
    <row r="143" spans="1:12" x14ac:dyDescent="0.25">
      <c r="A143" s="22"/>
      <c r="B143" s="23"/>
      <c r="C143" s="24"/>
      <c r="D143" s="29" t="s">
        <v>34</v>
      </c>
      <c r="E143" s="30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/>
      <c r="E144" s="30" t="s">
        <v>61</v>
      </c>
      <c r="F144" s="27">
        <v>40</v>
      </c>
      <c r="G144" s="27">
        <v>3.08</v>
      </c>
      <c r="H144" s="27">
        <v>1.1599999999999999</v>
      </c>
      <c r="I144" s="27">
        <v>27.2</v>
      </c>
      <c r="J144" s="27">
        <v>98</v>
      </c>
      <c r="K144" s="28"/>
      <c r="L144" s="27"/>
    </row>
    <row r="145" spans="1:12" x14ac:dyDescent="0.25">
      <c r="A145" s="22"/>
      <c r="B145" s="23"/>
      <c r="C145" s="24"/>
      <c r="D145" s="25"/>
      <c r="E145" s="30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1"/>
      <c r="B146" s="32"/>
      <c r="C146" s="33"/>
      <c r="D146" s="34" t="s">
        <v>36</v>
      </c>
      <c r="E146" s="35"/>
      <c r="F146" s="36">
        <f>SUM(F139:F145)</f>
        <v>500</v>
      </c>
      <c r="G146" s="36">
        <f>SUM(G139:G145)</f>
        <v>12.450000000000001</v>
      </c>
      <c r="H146" s="36">
        <f>SUM(H139:H145)</f>
        <v>7.77</v>
      </c>
      <c r="I146" s="36">
        <f>SUM(I139:I145)</f>
        <v>85.35</v>
      </c>
      <c r="J146" s="36">
        <f>SUM(J139:J145)</f>
        <v>623.1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37</v>
      </c>
      <c r="D147" s="29" t="s">
        <v>38</v>
      </c>
      <c r="E147" s="30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39</v>
      </c>
      <c r="E148" s="30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40</v>
      </c>
      <c r="E149" s="30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41</v>
      </c>
      <c r="E150" s="30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42</v>
      </c>
      <c r="E151" s="30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43</v>
      </c>
      <c r="E152" s="30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44</v>
      </c>
      <c r="E153" s="30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30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30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1"/>
      <c r="B156" s="32"/>
      <c r="C156" s="33"/>
      <c r="D156" s="34" t="s">
        <v>36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.75" customHeight="1" x14ac:dyDescent="0.25">
      <c r="A157" s="41">
        <f>A139</f>
        <v>2</v>
      </c>
      <c r="B157" s="42">
        <f>B139</f>
        <v>3</v>
      </c>
      <c r="C157" s="61" t="s">
        <v>45</v>
      </c>
      <c r="D157" s="61"/>
      <c r="E157" s="43"/>
      <c r="F157" s="44">
        <f>F146+F156</f>
        <v>500</v>
      </c>
      <c r="G157" s="44">
        <f>G146+G156</f>
        <v>12.450000000000001</v>
      </c>
      <c r="H157" s="44">
        <f>H146+H156</f>
        <v>7.77</v>
      </c>
      <c r="I157" s="44">
        <f>I146+I156</f>
        <v>85.35</v>
      </c>
      <c r="J157" s="44">
        <f>J146+J156</f>
        <v>623.1</v>
      </c>
      <c r="K157" s="44"/>
      <c r="L157" s="44">
        <f>L146+L156</f>
        <v>0</v>
      </c>
    </row>
    <row r="158" spans="1:12" ht="25.5" x14ac:dyDescent="0.25">
      <c r="A158" s="15">
        <v>2</v>
      </c>
      <c r="B158" s="16">
        <v>4</v>
      </c>
      <c r="C158" s="17" t="s">
        <v>26</v>
      </c>
      <c r="D158" s="18" t="s">
        <v>27</v>
      </c>
      <c r="E158" s="55" t="s">
        <v>63</v>
      </c>
      <c r="F158" s="20">
        <v>300</v>
      </c>
      <c r="G158" s="20">
        <v>14.56</v>
      </c>
      <c r="H158" s="20">
        <v>4.87</v>
      </c>
      <c r="I158" s="20">
        <v>88.73</v>
      </c>
      <c r="J158" s="20">
        <v>376.86</v>
      </c>
      <c r="K158" s="21" t="s">
        <v>64</v>
      </c>
      <c r="L158" s="20"/>
    </row>
    <row r="159" spans="1:12" x14ac:dyDescent="0.25">
      <c r="A159" s="22"/>
      <c r="B159" s="23"/>
      <c r="C159" s="24"/>
      <c r="D159" s="25"/>
      <c r="E159" s="30"/>
      <c r="F159" s="27"/>
      <c r="G159" s="27"/>
      <c r="H159" s="27"/>
      <c r="I159" s="27"/>
      <c r="J159" s="27"/>
      <c r="K159" s="28"/>
      <c r="L159" s="27"/>
    </row>
    <row r="160" spans="1:12" x14ac:dyDescent="0.25">
      <c r="A160" s="22"/>
      <c r="B160" s="23"/>
      <c r="C160" s="24"/>
      <c r="D160" s="29" t="s">
        <v>29</v>
      </c>
      <c r="E160" s="30" t="s">
        <v>65</v>
      </c>
      <c r="F160" s="27">
        <v>200</v>
      </c>
      <c r="G160" s="27">
        <v>3.42</v>
      </c>
      <c r="H160" s="27">
        <v>3.5</v>
      </c>
      <c r="I160" s="27">
        <v>12.33</v>
      </c>
      <c r="J160" s="27">
        <v>94.25</v>
      </c>
      <c r="K160" s="28" t="s">
        <v>66</v>
      </c>
      <c r="L160" s="27"/>
    </row>
    <row r="161" spans="1:12" x14ac:dyDescent="0.25">
      <c r="A161" s="22"/>
      <c r="B161" s="23"/>
      <c r="C161" s="24"/>
      <c r="D161" s="29" t="s">
        <v>32</v>
      </c>
      <c r="E161" s="30" t="s">
        <v>33</v>
      </c>
      <c r="F161" s="27">
        <v>40</v>
      </c>
      <c r="G161" s="27">
        <v>3.08</v>
      </c>
      <c r="H161" s="27">
        <v>0.96</v>
      </c>
      <c r="I161" s="27">
        <v>28</v>
      </c>
      <c r="J161" s="27">
        <v>113.6</v>
      </c>
      <c r="K161" s="28">
        <v>18</v>
      </c>
      <c r="L161" s="27"/>
    </row>
    <row r="162" spans="1:12" x14ac:dyDescent="0.25">
      <c r="A162" s="22"/>
      <c r="B162" s="23"/>
      <c r="C162" s="24"/>
      <c r="D162" s="29" t="s">
        <v>34</v>
      </c>
      <c r="E162" s="30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5"/>
      <c r="E163" s="30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30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1"/>
      <c r="B165" s="32"/>
      <c r="C165" s="33"/>
      <c r="D165" s="34" t="s">
        <v>36</v>
      </c>
      <c r="E165" s="35"/>
      <c r="F165" s="36">
        <f>SUM(F158:F164)</f>
        <v>540</v>
      </c>
      <c r="G165" s="36">
        <f>SUM(G158:G164)</f>
        <v>21.060000000000002</v>
      </c>
      <c r="H165" s="36">
        <f>SUM(H158:H164)</f>
        <v>9.3300000000000018</v>
      </c>
      <c r="I165" s="36">
        <f>SUM(I158:I164)</f>
        <v>129.06</v>
      </c>
      <c r="J165" s="36">
        <f>SUM(J158:J164)</f>
        <v>584.71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37</v>
      </c>
      <c r="D166" s="29" t="s">
        <v>38</v>
      </c>
      <c r="E166" s="30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39</v>
      </c>
      <c r="E167" s="30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40</v>
      </c>
      <c r="E168" s="30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41</v>
      </c>
      <c r="E169" s="30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42</v>
      </c>
      <c r="E170" s="30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 t="s">
        <v>43</v>
      </c>
      <c r="E171" s="30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 t="s">
        <v>44</v>
      </c>
      <c r="E172" s="30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30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30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1"/>
      <c r="B175" s="32"/>
      <c r="C175" s="33"/>
      <c r="D175" s="34" t="s">
        <v>36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.75" customHeight="1" x14ac:dyDescent="0.25">
      <c r="A176" s="41">
        <f>A158</f>
        <v>2</v>
      </c>
      <c r="B176" s="42">
        <f>B158</f>
        <v>4</v>
      </c>
      <c r="C176" s="61" t="s">
        <v>45</v>
      </c>
      <c r="D176" s="61"/>
      <c r="E176" s="43"/>
      <c r="F176" s="44">
        <f>F165+F175</f>
        <v>540</v>
      </c>
      <c r="G176" s="44">
        <f>G165+G175</f>
        <v>21.060000000000002</v>
      </c>
      <c r="H176" s="44">
        <f>H165+H175</f>
        <v>9.3300000000000018</v>
      </c>
      <c r="I176" s="44">
        <f>I165+I175</f>
        <v>129.06</v>
      </c>
      <c r="J176" s="44">
        <f>J165+J175</f>
        <v>584.71</v>
      </c>
      <c r="K176" s="44"/>
      <c r="L176" s="44">
        <f>L165+L175</f>
        <v>0</v>
      </c>
    </row>
    <row r="177" spans="1:12" ht="25.5" x14ac:dyDescent="0.25">
      <c r="A177" s="15">
        <v>2</v>
      </c>
      <c r="B177" s="16">
        <v>5</v>
      </c>
      <c r="C177" s="17" t="s">
        <v>26</v>
      </c>
      <c r="D177" s="18" t="s">
        <v>27</v>
      </c>
      <c r="E177" s="55" t="s">
        <v>68</v>
      </c>
      <c r="F177" s="20">
        <v>245</v>
      </c>
      <c r="G177" s="20">
        <v>34.81</v>
      </c>
      <c r="H177" s="20">
        <v>25</v>
      </c>
      <c r="I177" s="20">
        <v>36</v>
      </c>
      <c r="J177" s="20">
        <v>467</v>
      </c>
      <c r="K177" s="21" t="s">
        <v>64</v>
      </c>
      <c r="L177" s="20"/>
    </row>
    <row r="178" spans="1:12" x14ac:dyDescent="0.25">
      <c r="A178" s="22"/>
      <c r="B178" s="23"/>
      <c r="C178" s="24"/>
      <c r="D178" s="25"/>
      <c r="E178" s="30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9" t="s">
        <v>29</v>
      </c>
      <c r="E179" s="30" t="s">
        <v>60</v>
      </c>
      <c r="F179" s="27">
        <v>200</v>
      </c>
      <c r="G179" s="27">
        <v>0.22</v>
      </c>
      <c r="H179" s="27">
        <v>0.05</v>
      </c>
      <c r="I179" s="27">
        <v>5.57</v>
      </c>
      <c r="J179" s="27">
        <v>20.95</v>
      </c>
      <c r="K179" s="28">
        <v>420</v>
      </c>
      <c r="L179" s="27"/>
    </row>
    <row r="180" spans="1:12" x14ac:dyDescent="0.25">
      <c r="A180" s="22"/>
      <c r="B180" s="23"/>
      <c r="C180" s="24"/>
      <c r="D180" s="29" t="s">
        <v>32</v>
      </c>
      <c r="E180" s="30" t="s">
        <v>33</v>
      </c>
      <c r="F180" s="27">
        <v>20</v>
      </c>
      <c r="G180" s="27">
        <v>1.54</v>
      </c>
      <c r="H180" s="27">
        <v>0.48</v>
      </c>
      <c r="I180" s="27">
        <v>14</v>
      </c>
      <c r="J180" s="27">
        <v>56.8</v>
      </c>
      <c r="K180" s="28">
        <v>18</v>
      </c>
      <c r="L180" s="27"/>
    </row>
    <row r="181" spans="1:12" x14ac:dyDescent="0.25">
      <c r="A181" s="22"/>
      <c r="B181" s="23"/>
      <c r="C181" s="24"/>
      <c r="D181" s="29" t="s">
        <v>34</v>
      </c>
      <c r="E181" s="30" t="s">
        <v>54</v>
      </c>
      <c r="F181" s="27">
        <v>100</v>
      </c>
      <c r="G181" s="27">
        <v>0.4</v>
      </c>
      <c r="H181" s="27"/>
      <c r="I181" s="27">
        <v>10</v>
      </c>
      <c r="J181" s="27">
        <v>26</v>
      </c>
      <c r="K181" s="28">
        <v>403</v>
      </c>
      <c r="L181" s="27"/>
    </row>
    <row r="182" spans="1:12" x14ac:dyDescent="0.25">
      <c r="A182" s="22"/>
      <c r="B182" s="23"/>
      <c r="C182" s="24"/>
      <c r="D182" s="25"/>
      <c r="E182" s="30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30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1"/>
      <c r="B184" s="32"/>
      <c r="C184" s="33"/>
      <c r="D184" s="34" t="s">
        <v>36</v>
      </c>
      <c r="E184" s="35"/>
      <c r="F184" s="36">
        <f>SUM(F177:F183)</f>
        <v>565</v>
      </c>
      <c r="G184" s="36">
        <f>SUM(G177:G183)</f>
        <v>36.97</v>
      </c>
      <c r="H184" s="36">
        <f>SUM(H177:H183)</f>
        <v>25.53</v>
      </c>
      <c r="I184" s="36">
        <f>SUM(I177:I183)</f>
        <v>65.569999999999993</v>
      </c>
      <c r="J184" s="36">
        <f>SUM(J177:J183)</f>
        <v>570.75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37</v>
      </c>
      <c r="D185" s="29" t="s">
        <v>38</v>
      </c>
      <c r="E185" s="30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39</v>
      </c>
      <c r="E186" s="30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40</v>
      </c>
      <c r="E187" s="30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41</v>
      </c>
      <c r="E188" s="30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42</v>
      </c>
      <c r="E189" s="30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43</v>
      </c>
      <c r="E190" s="30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44</v>
      </c>
      <c r="E191" s="30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30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30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1"/>
      <c r="B194" s="32"/>
      <c r="C194" s="33"/>
      <c r="D194" s="34" t="s">
        <v>36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.75" customHeight="1" x14ac:dyDescent="0.25">
      <c r="A195" s="41">
        <f>A177</f>
        <v>2</v>
      </c>
      <c r="B195" s="42">
        <f>B177</f>
        <v>5</v>
      </c>
      <c r="C195" s="61" t="s">
        <v>45</v>
      </c>
      <c r="D195" s="61"/>
      <c r="E195" s="43"/>
      <c r="F195" s="44">
        <f>F184+F194</f>
        <v>565</v>
      </c>
      <c r="G195" s="44">
        <f>G184+G194</f>
        <v>36.97</v>
      </c>
      <c r="H195" s="44">
        <f>H184+H194</f>
        <v>25.53</v>
      </c>
      <c r="I195" s="44">
        <f>I184+I194</f>
        <v>65.569999999999993</v>
      </c>
      <c r="J195" s="44">
        <f>J184+J194</f>
        <v>570.75</v>
      </c>
      <c r="K195" s="44"/>
      <c r="L195" s="44">
        <f>L184+L194</f>
        <v>0</v>
      </c>
    </row>
    <row r="196" spans="1:12" ht="13.5" customHeight="1" x14ac:dyDescent="0.25">
      <c r="A196" s="56"/>
      <c r="B196" s="57"/>
      <c r="C196" s="62" t="s">
        <v>67</v>
      </c>
      <c r="D196" s="62"/>
      <c r="E196" s="62"/>
      <c r="F196" s="58">
        <f>(F24+F43+F62+F81+F100+F119+F138+F157+F176+F195)/(IF(F24=0,0,1)+IF(F43=0,0,1)+IF(F62=0,0,1)+IF(F81=0,0,1)+IF(F100=0,0,1)+IF(F119=0,0,1)+IF(F138=0,0,1)+IF(F157=0,0,1)+IF(F176=0,0,1)+IF(F195=0,0,1))</f>
        <v>514.5</v>
      </c>
      <c r="G196" s="58">
        <f>(G24+G43+G62+G81+G100+G119+G138+G157+G176+G195)/(IF(G24=0,0,1)+IF(G43=0,0,1)+IF(G62=0,0,1)+IF(G81=0,0,1)+IF(G100=0,0,1)+IF(G119=0,0,1)+IF(G138=0,0,1)+IF(G157=0,0,1)+IF(G176=0,0,1)+IF(G195=0,0,1))</f>
        <v>76.783000000000015</v>
      </c>
      <c r="H196" s="58">
        <f>(H24+H43+H62+H81+H100+H119+H138+H157+H176+H195)/(IF(H24=0,0,1)+IF(H43=0,0,1)+IF(H62=0,0,1)+IF(H81=0,0,1)+IF(H100=0,0,1)+IF(H119=0,0,1)+IF(H138=0,0,1)+IF(H157=0,0,1)+IF(H176=0,0,1)+IF(H195=0,0,1))</f>
        <v>16.323</v>
      </c>
      <c r="I196" s="58">
        <f>(I24+I43+I62+I81+I100+I119+I138+I157+I176+I195)/(IF(I24=0,0,1)+IF(I43=0,0,1)+IF(I62=0,0,1)+IF(I81=0,0,1)+IF(I100=0,0,1)+IF(I119=0,0,1)+IF(I138=0,0,1)+IF(I157=0,0,1)+IF(I176=0,0,1)+IF(I195=0,0,1))</f>
        <v>89.138000000000005</v>
      </c>
      <c r="J196" s="58">
        <f>(J24+J43+J62+J81+J100+J119+J138+J157+J176+J195)/(IF(J24=0,0,1)+IF(J43=0,0,1)+IF(J62=0,0,1)+IF(J81=0,0,1)+IF(J100=0,0,1)+IF(J119=0,0,1)+IF(J138=0,0,1)+IF(J157=0,0,1)+IF(J176=0,0,1)+IF(J195=0,0,1))</f>
        <v>556.59699999999998</v>
      </c>
      <c r="K196" s="58"/>
      <c r="L196" s="58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dcterms:created xsi:type="dcterms:W3CDTF">2022-05-16T14:23:56Z</dcterms:created>
  <dcterms:modified xsi:type="dcterms:W3CDTF">2025-03-04T11:12:15Z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